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L:\■令和８年度\002　治山関係\02_工事関係\■令和８年度\Ｒ８徳林　復旧治山　神山町西蔭　渓間工事\01　設計関係\00  入札情報閲覧ﾃﾞｰﾀ\01　閲覧ﾃﾞｰﾀ\"/>
    </mc:Choice>
  </mc:AlternateContent>
  <xr:revisionPtr revIDLastSave="0" documentId="13_ncr:1_{CB8C9B5B-A2C3-4F65-A0A7-C5BC3B6552F3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工事費内訳書!$A$1:$G$75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工事費内訳書!$G$75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工事費内訳書!$I$75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59" l="1"/>
  <c r="G66" i="59"/>
  <c r="G65" i="59" s="1"/>
  <c r="G64" i="59" s="1"/>
  <c r="G63" i="59" s="1"/>
  <c r="G61" i="59"/>
  <c r="G60" i="59" s="1"/>
  <c r="G59" i="59" s="1"/>
  <c r="G58" i="59" s="1"/>
  <c r="G53" i="59"/>
  <c r="G52" i="59" s="1"/>
  <c r="G51" i="59" s="1"/>
  <c r="G35" i="59"/>
  <c r="G34" i="59" s="1"/>
  <c r="G32" i="59"/>
  <c r="G31" i="59"/>
  <c r="G24" i="59"/>
  <c r="G23" i="59" s="1"/>
  <c r="G16" i="59" s="1"/>
  <c r="G15" i="59" s="1"/>
  <c r="G12" i="59" s="1"/>
  <c r="G18" i="59"/>
  <c r="G17" i="59" s="1"/>
  <c r="G56" i="59" l="1"/>
  <c r="G55" i="59" s="1"/>
  <c r="G10" i="59" s="1"/>
  <c r="G74" i="59" s="1"/>
  <c r="G75" i="59" s="1"/>
</calcChain>
</file>

<file path=xl/sharedStrings.xml><?xml version="1.0" encoding="utf-8"?>
<sst xmlns="http://schemas.openxmlformats.org/spreadsheetml/2006/main" count="145" uniqueCount="81">
  <si>
    <t>住　　　　所</t>
  </si>
  <si>
    <t>商号又は名称</t>
  </si>
  <si>
    <t>代 表 者 名</t>
  </si>
  <si>
    <t>工事費内訳書</t>
  </si>
  <si>
    <t>工 事 名</t>
  </si>
  <si>
    <t>Ｒ８徳林　復旧治山　神山町西蔭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</si>
  <si>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</si>
  <si>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</si>
  <si>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</si>
  <si>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</si>
  <si>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</si>
  <si>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</si>
  <si>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</si>
  <si>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</si>
  <si>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</si>
  <si>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</si>
  <si>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</si>
  <si>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</si>
  <si>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作業土工
_x000D_</t>
  </si>
  <si>
    <t>掘削工（土砂）
_x000D_</t>
  </si>
  <si>
    <t>m3</t>
  </si>
  <si>
    <t>掘削工（岩石）
_x000D_</t>
  </si>
  <si>
    <t>土砂掘削面整形
_x000D_</t>
  </si>
  <si>
    <t>㎡</t>
  </si>
  <si>
    <t>岩盤掘削面整形
_x000D_</t>
  </si>
  <si>
    <t>治山ダム工
_x000D_</t>
  </si>
  <si>
    <t>谷止工（コンクリート）
_x000D_</t>
  </si>
  <si>
    <t>コンクリート（本堤）
_x000D_18-8-40（高炉）W/C≦60%、一般養生</t>
  </si>
  <si>
    <t>水平打継目鉄筋
_x000D_φ22</t>
  </si>
  <si>
    <t>本</t>
  </si>
  <si>
    <t>型枠工（本堤）
_x000D_治山ダム</t>
  </si>
  <si>
    <t>角材式残存型枠工
_x000D_90×90×2,000mm</t>
  </si>
  <si>
    <t>円形型枠
_x000D_内径300mm</t>
  </si>
  <si>
    <t>足場工
_x000D_</t>
  </si>
  <si>
    <t>ｍ</t>
  </si>
  <si>
    <t>渓間工付属構造物設置工
_x000D_</t>
  </si>
  <si>
    <t>堤名板取付工
_x000D_</t>
  </si>
  <si>
    <t>ネームプレート
_x000D_ｱﾙﾐﾆｳﾑ軽合金鋳造製(横40cm×縦30cm×1cm)</t>
  </si>
  <si>
    <t>枚</t>
  </si>
  <si>
    <t>支障木処理工
_x000D_</t>
  </si>
  <si>
    <t>支障木伐採
_x000D_</t>
  </si>
  <si>
    <t>スギ　伐採
_x000D_胸高直径　15cm</t>
  </si>
  <si>
    <t>スギ　伐採
_x000D_胸高直径　16cm</t>
  </si>
  <si>
    <t>スギ　伐採
_x000D_胸高直径　19cm</t>
  </si>
  <si>
    <t>スギ　伐採
_x000D_胸高直径　20cm</t>
  </si>
  <si>
    <t>スギ　伐採
_x000D_胸高直径　22cm</t>
  </si>
  <si>
    <t>スギ　伐採
_x000D_胸高直径　27cm</t>
  </si>
  <si>
    <t>スギ　伐採
_x000D_胸高直径　28cm</t>
  </si>
  <si>
    <t>スギ　伐採
_x000D_胸高直径　31cm</t>
  </si>
  <si>
    <t>スギ　伐採
_x000D_胸高直径　33cm</t>
  </si>
  <si>
    <t>スギ　伐採
_x000D_胸高直径　35cm</t>
  </si>
  <si>
    <t>スギ　伐採
_x000D_胸高直径　36cm</t>
  </si>
  <si>
    <t>スギ　伐採
_x000D_胸高直径　40cm</t>
  </si>
  <si>
    <t>スギ　伐採
_x000D_胸高直径　51cm</t>
  </si>
  <si>
    <t>根株運搬
_x000D_</t>
  </si>
  <si>
    <t>処分費
_x000D_根株</t>
  </si>
  <si>
    <t>ton</t>
  </si>
  <si>
    <t>仮設工
_x000D_</t>
  </si>
  <si>
    <t>運搬設備工
_x000D_</t>
  </si>
  <si>
    <t>ケーブルクレーン運搬設備
_x000D_</t>
  </si>
  <si>
    <t>間接工事費
_x000D_</t>
  </si>
  <si>
    <t>共通仮設費
_x000D_</t>
  </si>
  <si>
    <t>共通仮設費（率計上）
_x000D_</t>
  </si>
  <si>
    <t>運搬費
_x000D_</t>
  </si>
  <si>
    <t>土工機械解体・組立
_x000D_</t>
  </si>
  <si>
    <t>台</t>
  </si>
  <si>
    <t>安全費
_x000D_</t>
  </si>
  <si>
    <t>雨量計設置
_x000D_</t>
  </si>
  <si>
    <t>基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</si>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</sst>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9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77"/>
  <sheetViews>
    <sheetView showGridLines="0" tabSelected="1" topLeftCell="A3" zoomScaleNormal="100" zoomScaleSheetLayoutView="100" workbookViewId="0">
      <selection activeCell="G68" sqref="G68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+G12+G55</f>
        <v>0</v>
      </c>
      <c r="H10" s="1"/>
      <c r="I10" s="13">
        <v>1</v>
      </c>
      <c r="J10" s="13"/>
    </row>
    <row r="11" spans="1:10" ht="42" customHeight="1" x14ac:dyDescent="0.15">
      <c r="A11" s="9"/>
      <c r="B11" s="33" t="s">
        <v>76</v>
      </c>
      <c r="C11" s="33"/>
      <c r="D11" s="34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40" t="s">
        <v>77</v>
      </c>
      <c r="C13" s="40"/>
      <c r="D13" s="40"/>
      <c r="E13" s="35" t="s">
        <v>13</v>
      </c>
      <c r="F13" s="36">
        <v>1</v>
      </c>
      <c r="G13" s="37"/>
      <c r="H13" s="38"/>
      <c r="I13" s="41"/>
      <c r="J13" s="41"/>
    </row>
    <row r="14" spans="1:10" ht="42" customHeight="1" x14ac:dyDescent="0.15">
      <c r="A14" s="9"/>
      <c r="B14" s="40" t="s">
        <v>78</v>
      </c>
      <c r="C14" s="40"/>
      <c r="D14" s="40"/>
      <c r="E14" s="35" t="s">
        <v>13</v>
      </c>
      <c r="F14" s="36">
        <v>1</v>
      </c>
      <c r="G14" s="37"/>
      <c r="H14" s="38"/>
      <c r="I14" s="41"/>
      <c r="J14" s="41"/>
    </row>
    <row r="15" spans="1:10" ht="42" customHeight="1" x14ac:dyDescent="0.15">
      <c r="A15" s="30" t="s">
        <v>15</v>
      </c>
      <c r="B15" s="31"/>
      <c r="C15" s="31"/>
      <c r="D15" s="32"/>
      <c r="E15" s="10" t="s">
        <v>13</v>
      </c>
      <c r="F15" s="11">
        <v>1</v>
      </c>
      <c r="G15" s="12">
        <f>+G16+G51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+G17+G23+G31+G34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17</v>
      </c>
      <c r="D17" s="32"/>
      <c r="E17" s="10" t="s">
        <v>13</v>
      </c>
      <c r="F17" s="11">
        <v>1</v>
      </c>
      <c r="G17" s="12">
        <f>+G18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10" t="s">
        <v>13</v>
      </c>
      <c r="F18" s="11">
        <v>1</v>
      </c>
      <c r="G18" s="12">
        <f>+G19+G20+G21+G22</f>
        <v>0</v>
      </c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10" t="s">
        <v>20</v>
      </c>
      <c r="F19" s="11">
        <v>122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10" t="s">
        <v>20</v>
      </c>
      <c r="F20" s="11">
        <v>65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22</v>
      </c>
      <c r="E21" s="10" t="s">
        <v>23</v>
      </c>
      <c r="F21" s="11">
        <v>8.8000000000000007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24</v>
      </c>
      <c r="E22" s="10" t="s">
        <v>23</v>
      </c>
      <c r="F22" s="11">
        <v>36.4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31" t="s">
        <v>25</v>
      </c>
      <c r="D23" s="32"/>
      <c r="E23" s="10" t="s">
        <v>13</v>
      </c>
      <c r="F23" s="11">
        <v>1</v>
      </c>
      <c r="G23" s="12">
        <f>+G24</f>
        <v>0</v>
      </c>
      <c r="H23" s="1"/>
      <c r="I23" s="13">
        <v>11</v>
      </c>
      <c r="J23" s="13">
        <v>3</v>
      </c>
    </row>
    <row r="24" spans="1:10" ht="42" customHeight="1" x14ac:dyDescent="0.15">
      <c r="A24" s="14"/>
      <c r="B24" s="15"/>
      <c r="C24" s="15"/>
      <c r="D24" s="16" t="s">
        <v>26</v>
      </c>
      <c r="E24" s="10" t="s">
        <v>13</v>
      </c>
      <c r="F24" s="11">
        <v>1</v>
      </c>
      <c r="G24" s="12">
        <f>+G25+G26+G27+G28+G29+G30</f>
        <v>0</v>
      </c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27</v>
      </c>
      <c r="E25" s="10" t="s">
        <v>20</v>
      </c>
      <c r="F25" s="11">
        <v>110.2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28</v>
      </c>
      <c r="E26" s="10" t="s">
        <v>29</v>
      </c>
      <c r="F26" s="11">
        <v>79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30</v>
      </c>
      <c r="E27" s="10" t="s">
        <v>23</v>
      </c>
      <c r="F27" s="11">
        <v>78.7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31</v>
      </c>
      <c r="E28" s="10" t="s">
        <v>23</v>
      </c>
      <c r="F28" s="11">
        <v>46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32</v>
      </c>
      <c r="E29" s="10" t="s">
        <v>29</v>
      </c>
      <c r="F29" s="11">
        <v>1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33</v>
      </c>
      <c r="E30" s="10" t="s">
        <v>34</v>
      </c>
      <c r="F30" s="11">
        <v>33.5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31" t="s">
        <v>35</v>
      </c>
      <c r="D31" s="32"/>
      <c r="E31" s="10" t="s">
        <v>13</v>
      </c>
      <c r="F31" s="11">
        <v>1</v>
      </c>
      <c r="G31" s="12">
        <f>+G32</f>
        <v>0</v>
      </c>
      <c r="H31" s="1"/>
      <c r="I31" s="13">
        <v>19</v>
      </c>
      <c r="J31" s="13">
        <v>3</v>
      </c>
    </row>
    <row r="32" spans="1:10" ht="42" customHeight="1" x14ac:dyDescent="0.15">
      <c r="A32" s="14"/>
      <c r="B32" s="15"/>
      <c r="C32" s="15"/>
      <c r="D32" s="16" t="s">
        <v>36</v>
      </c>
      <c r="E32" s="10" t="s">
        <v>13</v>
      </c>
      <c r="F32" s="11">
        <v>1</v>
      </c>
      <c r="G32" s="12">
        <f>+G33</f>
        <v>0</v>
      </c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37</v>
      </c>
      <c r="E33" s="10" t="s">
        <v>38</v>
      </c>
      <c r="F33" s="11">
        <v>1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31" t="s">
        <v>39</v>
      </c>
      <c r="D34" s="32"/>
      <c r="E34" s="10" t="s">
        <v>13</v>
      </c>
      <c r="F34" s="11">
        <v>1</v>
      </c>
      <c r="G34" s="12">
        <f>+G35</f>
        <v>0</v>
      </c>
      <c r="H34" s="1"/>
      <c r="I34" s="13">
        <v>22</v>
      </c>
      <c r="J34" s="13">
        <v>3</v>
      </c>
    </row>
    <row r="35" spans="1:10" ht="42" customHeight="1" x14ac:dyDescent="0.15">
      <c r="A35" s="14"/>
      <c r="B35" s="15"/>
      <c r="C35" s="15"/>
      <c r="D35" s="16" t="s">
        <v>40</v>
      </c>
      <c r="E35" s="10" t="s">
        <v>13</v>
      </c>
      <c r="F35" s="11">
        <v>1</v>
      </c>
      <c r="G35" s="12">
        <f>+G36+G37+G38+G39+G40+G41+G42+G43+G44+G45+G46+G47+G48+G49+G50</f>
        <v>0</v>
      </c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15"/>
      <c r="D36" s="16" t="s">
        <v>41</v>
      </c>
      <c r="E36" s="10" t="s">
        <v>29</v>
      </c>
      <c r="F36" s="11">
        <v>1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42</v>
      </c>
      <c r="E37" s="10" t="s">
        <v>29</v>
      </c>
      <c r="F37" s="11">
        <v>1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15"/>
      <c r="D38" s="16" t="s">
        <v>43</v>
      </c>
      <c r="E38" s="10" t="s">
        <v>29</v>
      </c>
      <c r="F38" s="11">
        <v>2</v>
      </c>
      <c r="G38" s="17"/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44</v>
      </c>
      <c r="E39" s="10" t="s">
        <v>29</v>
      </c>
      <c r="F39" s="11">
        <v>1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45</v>
      </c>
      <c r="E40" s="10" t="s">
        <v>29</v>
      </c>
      <c r="F40" s="11">
        <v>1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46</v>
      </c>
      <c r="E41" s="10" t="s">
        <v>29</v>
      </c>
      <c r="F41" s="11">
        <v>3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47</v>
      </c>
      <c r="E42" s="10" t="s">
        <v>29</v>
      </c>
      <c r="F42" s="11">
        <v>1</v>
      </c>
      <c r="G42" s="17"/>
      <c r="H42" s="1"/>
      <c r="I42" s="13">
        <v>30</v>
      </c>
      <c r="J42" s="13">
        <v>4</v>
      </c>
    </row>
    <row r="43" spans="1:10" ht="42" customHeight="1" x14ac:dyDescent="0.15">
      <c r="A43" s="14"/>
      <c r="B43" s="15"/>
      <c r="C43" s="15"/>
      <c r="D43" s="16" t="s">
        <v>48</v>
      </c>
      <c r="E43" s="10" t="s">
        <v>29</v>
      </c>
      <c r="F43" s="11">
        <v>2</v>
      </c>
      <c r="G43" s="17"/>
      <c r="H43" s="1"/>
      <c r="I43" s="13">
        <v>31</v>
      </c>
      <c r="J43" s="13">
        <v>4</v>
      </c>
    </row>
    <row r="44" spans="1:10" ht="42" customHeight="1" x14ac:dyDescent="0.15">
      <c r="A44" s="14"/>
      <c r="B44" s="15"/>
      <c r="C44" s="15"/>
      <c r="D44" s="16" t="s">
        <v>49</v>
      </c>
      <c r="E44" s="10" t="s">
        <v>29</v>
      </c>
      <c r="F44" s="11">
        <v>2</v>
      </c>
      <c r="G44" s="17"/>
      <c r="H44" s="1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50</v>
      </c>
      <c r="E45" s="10" t="s">
        <v>29</v>
      </c>
      <c r="F45" s="11">
        <v>1</v>
      </c>
      <c r="G45" s="17"/>
      <c r="H45" s="1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51</v>
      </c>
      <c r="E46" s="10" t="s">
        <v>29</v>
      </c>
      <c r="F46" s="11">
        <v>1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52</v>
      </c>
      <c r="E47" s="10" t="s">
        <v>29</v>
      </c>
      <c r="F47" s="11">
        <v>1</v>
      </c>
      <c r="G47" s="17"/>
      <c r="H47" s="1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53</v>
      </c>
      <c r="E48" s="10" t="s">
        <v>29</v>
      </c>
      <c r="F48" s="11">
        <v>1</v>
      </c>
      <c r="G48" s="17"/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54</v>
      </c>
      <c r="E49" s="10" t="s">
        <v>20</v>
      </c>
      <c r="F49" s="11">
        <v>2.5</v>
      </c>
      <c r="G49" s="17"/>
      <c r="H49" s="1"/>
      <c r="I49" s="13">
        <v>37</v>
      </c>
      <c r="J49" s="13">
        <v>4</v>
      </c>
    </row>
    <row r="50" spans="1:10" ht="42" customHeight="1" x14ac:dyDescent="0.15">
      <c r="A50" s="14"/>
      <c r="B50" s="15"/>
      <c r="C50" s="15"/>
      <c r="D50" s="16" t="s">
        <v>55</v>
      </c>
      <c r="E50" s="10" t="s">
        <v>56</v>
      </c>
      <c r="F50" s="11">
        <v>2.2000000000000002</v>
      </c>
      <c r="G50" s="17"/>
      <c r="H50" s="1"/>
      <c r="I50" s="13">
        <v>38</v>
      </c>
      <c r="J50" s="13">
        <v>4</v>
      </c>
    </row>
    <row r="51" spans="1:10" ht="42" customHeight="1" x14ac:dyDescent="0.15">
      <c r="A51" s="14"/>
      <c r="B51" s="31" t="s">
        <v>57</v>
      </c>
      <c r="C51" s="31"/>
      <c r="D51" s="32"/>
      <c r="E51" s="10" t="s">
        <v>13</v>
      </c>
      <c r="F51" s="11">
        <v>1</v>
      </c>
      <c r="G51" s="12">
        <f>+G52</f>
        <v>0</v>
      </c>
      <c r="H51" s="1"/>
      <c r="I51" s="13">
        <v>39</v>
      </c>
      <c r="J51" s="13">
        <v>2</v>
      </c>
    </row>
    <row r="52" spans="1:10" ht="42" customHeight="1" x14ac:dyDescent="0.15">
      <c r="A52" s="14"/>
      <c r="B52" s="15"/>
      <c r="C52" s="31" t="s">
        <v>57</v>
      </c>
      <c r="D52" s="32"/>
      <c r="E52" s="10" t="s">
        <v>13</v>
      </c>
      <c r="F52" s="11">
        <v>1</v>
      </c>
      <c r="G52" s="12">
        <f>+G53</f>
        <v>0</v>
      </c>
      <c r="H52" s="1"/>
      <c r="I52" s="13">
        <v>40</v>
      </c>
      <c r="J52" s="13">
        <v>3</v>
      </c>
    </row>
    <row r="53" spans="1:10" ht="42" customHeight="1" x14ac:dyDescent="0.15">
      <c r="A53" s="14"/>
      <c r="B53" s="15"/>
      <c r="C53" s="15"/>
      <c r="D53" s="16" t="s">
        <v>58</v>
      </c>
      <c r="E53" s="10" t="s">
        <v>13</v>
      </c>
      <c r="F53" s="11">
        <v>1</v>
      </c>
      <c r="G53" s="12">
        <f>+G54</f>
        <v>0</v>
      </c>
      <c r="H53" s="1"/>
      <c r="I53" s="13">
        <v>41</v>
      </c>
      <c r="J53" s="13">
        <v>4</v>
      </c>
    </row>
    <row r="54" spans="1:10" ht="42" customHeight="1" x14ac:dyDescent="0.15">
      <c r="A54" s="14"/>
      <c r="B54" s="15"/>
      <c r="C54" s="15"/>
      <c r="D54" s="16" t="s">
        <v>59</v>
      </c>
      <c r="E54" s="10" t="s">
        <v>13</v>
      </c>
      <c r="F54" s="11">
        <v>1</v>
      </c>
      <c r="G54" s="17"/>
      <c r="H54" s="1"/>
      <c r="I54" s="13">
        <v>42</v>
      </c>
      <c r="J54" s="13">
        <v>4</v>
      </c>
    </row>
    <row r="55" spans="1:10" ht="42" customHeight="1" x14ac:dyDescent="0.15">
      <c r="A55" s="30" t="s">
        <v>60</v>
      </c>
      <c r="B55" s="31"/>
      <c r="C55" s="31"/>
      <c r="D55" s="32"/>
      <c r="E55" s="10" t="s">
        <v>13</v>
      </c>
      <c r="F55" s="11">
        <v>1</v>
      </c>
      <c r="G55" s="12">
        <f>+G56+G69</f>
        <v>0</v>
      </c>
      <c r="H55" s="1"/>
      <c r="I55" s="13">
        <v>43</v>
      </c>
      <c r="J55" s="13"/>
    </row>
    <row r="56" spans="1:10" ht="42" customHeight="1" x14ac:dyDescent="0.15">
      <c r="A56" s="30" t="s">
        <v>61</v>
      </c>
      <c r="B56" s="31"/>
      <c r="C56" s="31"/>
      <c r="D56" s="32"/>
      <c r="E56" s="10" t="s">
        <v>13</v>
      </c>
      <c r="F56" s="11">
        <v>1</v>
      </c>
      <c r="G56" s="12">
        <f>+G57+G58+G63</f>
        <v>0</v>
      </c>
      <c r="H56" s="1"/>
      <c r="I56" s="13">
        <v>44</v>
      </c>
      <c r="J56" s="13">
        <v>200</v>
      </c>
    </row>
    <row r="57" spans="1:10" ht="42" customHeight="1" x14ac:dyDescent="0.15">
      <c r="A57" s="30" t="s">
        <v>62</v>
      </c>
      <c r="B57" s="31"/>
      <c r="C57" s="31"/>
      <c r="D57" s="32"/>
      <c r="E57" s="10" t="s">
        <v>13</v>
      </c>
      <c r="F57" s="11">
        <v>1</v>
      </c>
      <c r="G57" s="17"/>
      <c r="H57" s="1"/>
      <c r="I57" s="13">
        <v>45</v>
      </c>
      <c r="J57" s="13"/>
    </row>
    <row r="58" spans="1:10" ht="42" customHeight="1" x14ac:dyDescent="0.15">
      <c r="A58" s="30" t="s">
        <v>63</v>
      </c>
      <c r="B58" s="31"/>
      <c r="C58" s="31"/>
      <c r="D58" s="32"/>
      <c r="E58" s="10" t="s">
        <v>13</v>
      </c>
      <c r="F58" s="11">
        <v>1</v>
      </c>
      <c r="G58" s="12">
        <f>+G59</f>
        <v>0</v>
      </c>
      <c r="H58" s="1"/>
      <c r="I58" s="13">
        <v>46</v>
      </c>
      <c r="J58" s="13">
        <v>1</v>
      </c>
    </row>
    <row r="59" spans="1:10" ht="42" customHeight="1" x14ac:dyDescent="0.15">
      <c r="A59" s="14"/>
      <c r="B59" s="31" t="s">
        <v>63</v>
      </c>
      <c r="C59" s="31"/>
      <c r="D59" s="32"/>
      <c r="E59" s="10" t="s">
        <v>13</v>
      </c>
      <c r="F59" s="11">
        <v>1</v>
      </c>
      <c r="G59" s="12">
        <f>+G60</f>
        <v>0</v>
      </c>
      <c r="H59" s="1"/>
      <c r="I59" s="13">
        <v>47</v>
      </c>
      <c r="J59" s="13">
        <v>2</v>
      </c>
    </row>
    <row r="60" spans="1:10" ht="42" customHeight="1" x14ac:dyDescent="0.15">
      <c r="A60" s="14"/>
      <c r="B60" s="15"/>
      <c r="C60" s="31" t="s">
        <v>63</v>
      </c>
      <c r="D60" s="32"/>
      <c r="E60" s="10" t="s">
        <v>13</v>
      </c>
      <c r="F60" s="11">
        <v>1</v>
      </c>
      <c r="G60" s="12">
        <f>+G61</f>
        <v>0</v>
      </c>
      <c r="H60" s="1"/>
      <c r="I60" s="13">
        <v>48</v>
      </c>
      <c r="J60" s="13">
        <v>3</v>
      </c>
    </row>
    <row r="61" spans="1:10" ht="42" customHeight="1" x14ac:dyDescent="0.15">
      <c r="A61" s="14"/>
      <c r="B61" s="15"/>
      <c r="C61" s="15"/>
      <c r="D61" s="16" t="s">
        <v>63</v>
      </c>
      <c r="E61" s="10" t="s">
        <v>13</v>
      </c>
      <c r="F61" s="11">
        <v>1</v>
      </c>
      <c r="G61" s="12">
        <f>+G62</f>
        <v>0</v>
      </c>
      <c r="H61" s="1"/>
      <c r="I61" s="13">
        <v>49</v>
      </c>
      <c r="J61" s="13">
        <v>4</v>
      </c>
    </row>
    <row r="62" spans="1:10" ht="42" customHeight="1" x14ac:dyDescent="0.15">
      <c r="A62" s="14"/>
      <c r="B62" s="15"/>
      <c r="C62" s="15"/>
      <c r="D62" s="16" t="s">
        <v>64</v>
      </c>
      <c r="E62" s="10" t="s">
        <v>65</v>
      </c>
      <c r="F62" s="11">
        <v>2</v>
      </c>
      <c r="G62" s="17"/>
      <c r="H62" s="1"/>
      <c r="I62" s="13">
        <v>50</v>
      </c>
      <c r="J62" s="13">
        <v>4</v>
      </c>
    </row>
    <row r="63" spans="1:10" ht="42" customHeight="1" x14ac:dyDescent="0.15">
      <c r="A63" s="30" t="s">
        <v>66</v>
      </c>
      <c r="B63" s="31"/>
      <c r="C63" s="31"/>
      <c r="D63" s="32"/>
      <c r="E63" s="10" t="s">
        <v>13</v>
      </c>
      <c r="F63" s="11">
        <v>1</v>
      </c>
      <c r="G63" s="12">
        <f>+G64</f>
        <v>0</v>
      </c>
      <c r="H63" s="1"/>
      <c r="I63" s="13">
        <v>51</v>
      </c>
      <c r="J63" s="13">
        <v>1</v>
      </c>
    </row>
    <row r="64" spans="1:10" ht="42" customHeight="1" x14ac:dyDescent="0.15">
      <c r="A64" s="14"/>
      <c r="B64" s="31" t="s">
        <v>66</v>
      </c>
      <c r="C64" s="31"/>
      <c r="D64" s="32"/>
      <c r="E64" s="10" t="s">
        <v>13</v>
      </c>
      <c r="F64" s="11">
        <v>1</v>
      </c>
      <c r="G64" s="12">
        <f>+G65</f>
        <v>0</v>
      </c>
      <c r="H64" s="1"/>
      <c r="I64" s="13">
        <v>52</v>
      </c>
      <c r="J64" s="13">
        <v>2</v>
      </c>
    </row>
    <row r="65" spans="1:10" ht="42" customHeight="1" x14ac:dyDescent="0.15">
      <c r="A65" s="14"/>
      <c r="B65" s="15"/>
      <c r="C65" s="31" t="s">
        <v>66</v>
      </c>
      <c r="D65" s="32"/>
      <c r="E65" s="10" t="s">
        <v>13</v>
      </c>
      <c r="F65" s="11">
        <v>1</v>
      </c>
      <c r="G65" s="12">
        <f>+G66</f>
        <v>0</v>
      </c>
      <c r="H65" s="1"/>
      <c r="I65" s="13">
        <v>53</v>
      </c>
      <c r="J65" s="13">
        <v>3</v>
      </c>
    </row>
    <row r="66" spans="1:10" ht="42" customHeight="1" x14ac:dyDescent="0.15">
      <c r="A66" s="14"/>
      <c r="B66" s="15"/>
      <c r="C66" s="15"/>
      <c r="D66" s="16" t="s">
        <v>66</v>
      </c>
      <c r="E66" s="10" t="s">
        <v>13</v>
      </c>
      <c r="F66" s="11">
        <v>1</v>
      </c>
      <c r="G66" s="12">
        <f>+G67+G68</f>
        <v>0</v>
      </c>
      <c r="H66" s="1"/>
      <c r="I66" s="13">
        <v>54</v>
      </c>
      <c r="J66" s="13">
        <v>4</v>
      </c>
    </row>
    <row r="67" spans="1:10" ht="42" customHeight="1" x14ac:dyDescent="0.15">
      <c r="A67" s="14"/>
      <c r="B67" s="15"/>
      <c r="C67" s="15"/>
      <c r="D67" s="16" t="s">
        <v>67</v>
      </c>
      <c r="E67" s="10" t="s">
        <v>68</v>
      </c>
      <c r="F67" s="11">
        <v>1</v>
      </c>
      <c r="G67" s="17"/>
      <c r="H67" s="1"/>
      <c r="I67" s="13">
        <v>55</v>
      </c>
      <c r="J67" s="13">
        <v>4</v>
      </c>
    </row>
    <row r="68" spans="1:10" ht="42" customHeight="1" x14ac:dyDescent="0.15">
      <c r="A68" s="14"/>
      <c r="B68" s="15"/>
      <c r="C68" s="15"/>
      <c r="D68" s="16" t="s">
        <v>69</v>
      </c>
      <c r="E68" s="10" t="s">
        <v>13</v>
      </c>
      <c r="F68" s="11">
        <v>1</v>
      </c>
      <c r="G68" s="17"/>
      <c r="H68" s="1"/>
      <c r="I68" s="13">
        <v>56</v>
      </c>
      <c r="J68" s="13">
        <v>4</v>
      </c>
    </row>
    <row r="69" spans="1:10" ht="42" customHeight="1" x14ac:dyDescent="0.15">
      <c r="A69" s="30" t="s">
        <v>70</v>
      </c>
      <c r="B69" s="31"/>
      <c r="C69" s="31"/>
      <c r="D69" s="32"/>
      <c r="E69" s="10" t="s">
        <v>13</v>
      </c>
      <c r="F69" s="11">
        <v>1</v>
      </c>
      <c r="G69" s="12">
        <f>+G72</f>
        <v>0</v>
      </c>
      <c r="H69" s="1"/>
      <c r="I69" s="13">
        <v>57</v>
      </c>
      <c r="J69" s="13">
        <v>210</v>
      </c>
    </row>
    <row r="70" spans="1:10" ht="42" customHeight="1" x14ac:dyDescent="0.15">
      <c r="A70" s="9"/>
      <c r="B70" s="42" t="s">
        <v>79</v>
      </c>
      <c r="C70" s="42"/>
      <c r="D70" s="43"/>
      <c r="E70" s="35" t="s">
        <v>13</v>
      </c>
      <c r="F70" s="36">
        <v>1</v>
      </c>
      <c r="G70" s="37"/>
      <c r="H70" s="38"/>
      <c r="I70" s="41"/>
      <c r="J70" s="39"/>
    </row>
    <row r="71" spans="1:10" ht="42" customHeight="1" x14ac:dyDescent="0.15">
      <c r="A71" s="9"/>
      <c r="B71" s="44" t="s">
        <v>80</v>
      </c>
      <c r="C71" s="44"/>
      <c r="D71" s="45"/>
      <c r="E71" s="35" t="s">
        <v>13</v>
      </c>
      <c r="F71" s="36">
        <v>1</v>
      </c>
      <c r="G71" s="37"/>
      <c r="H71" s="38"/>
      <c r="I71" s="41"/>
      <c r="J71" s="39"/>
    </row>
    <row r="72" spans="1:10" ht="42" customHeight="1" x14ac:dyDescent="0.15">
      <c r="A72" s="30" t="s">
        <v>71</v>
      </c>
      <c r="B72" s="31"/>
      <c r="C72" s="31"/>
      <c r="D72" s="32"/>
      <c r="E72" s="10" t="s">
        <v>13</v>
      </c>
      <c r="F72" s="11">
        <v>1</v>
      </c>
      <c r="G72" s="17"/>
      <c r="H72" s="1"/>
      <c r="I72" s="13">
        <v>58</v>
      </c>
      <c r="J72" s="13"/>
    </row>
    <row r="73" spans="1:10" ht="42" customHeight="1" x14ac:dyDescent="0.15">
      <c r="A73" s="30" t="s">
        <v>72</v>
      </c>
      <c r="B73" s="31"/>
      <c r="C73" s="31"/>
      <c r="D73" s="32"/>
      <c r="E73" s="10" t="s">
        <v>13</v>
      </c>
      <c r="F73" s="11">
        <v>1</v>
      </c>
      <c r="G73" s="17"/>
      <c r="H73" s="1"/>
      <c r="I73" s="13">
        <v>59</v>
      </c>
      <c r="J73" s="13">
        <v>220</v>
      </c>
    </row>
    <row r="74" spans="1:10" ht="42" customHeight="1" x14ac:dyDescent="0.15">
      <c r="A74" s="30" t="s">
        <v>73</v>
      </c>
      <c r="B74" s="31"/>
      <c r="C74" s="31"/>
      <c r="D74" s="32"/>
      <c r="E74" s="10" t="s">
        <v>13</v>
      </c>
      <c r="F74" s="11">
        <v>1</v>
      </c>
      <c r="G74" s="12">
        <f>+G10+G73</f>
        <v>0</v>
      </c>
      <c r="H74" s="1"/>
      <c r="I74" s="13">
        <v>60</v>
      </c>
      <c r="J74" s="13">
        <v>30</v>
      </c>
    </row>
    <row r="75" spans="1:10" ht="42" customHeight="1" x14ac:dyDescent="0.15">
      <c r="A75" s="21" t="s">
        <v>74</v>
      </c>
      <c r="B75" s="22"/>
      <c r="C75" s="22"/>
      <c r="D75" s="23"/>
      <c r="E75" s="18" t="s">
        <v>75</v>
      </c>
      <c r="F75" s="19" t="s">
        <v>75</v>
      </c>
      <c r="G75" s="20">
        <f>G74</f>
        <v>0</v>
      </c>
      <c r="I75" s="13">
        <v>61</v>
      </c>
      <c r="J75" s="13">
        <v>90</v>
      </c>
    </row>
    <row r="76" spans="1:10" ht="42" customHeight="1" x14ac:dyDescent="0.15"/>
    <row r="77" spans="1:10" ht="42" customHeight="1" x14ac:dyDescent="0.15"/>
  </sheetData>
  <sheetProtection algorithmName="SHA-512" hashValue="iYfowJ/ItTSeDMCGXFJ5KyvweLr+DoGoi77x8p2Wb2EkZjMgt1BWgPzMuo2elXpnzA8wfpHRavAvZpIe/jdgGw==" saltValue="yq2LMOMt6QoSTSMSwDDUow==" spinCount="100000" sheet="1" objects="1" scenarios="1"/>
  <mergeCells count="35">
    <mergeCell ref="A69:D69"/>
    <mergeCell ref="A72:D72"/>
    <mergeCell ref="A73:D73"/>
    <mergeCell ref="A74:D74"/>
    <mergeCell ref="B11:D11"/>
    <mergeCell ref="B13:D13"/>
    <mergeCell ref="B14:D14"/>
    <mergeCell ref="B70:D70"/>
    <mergeCell ref="B71:D71"/>
    <mergeCell ref="B59:D59"/>
    <mergeCell ref="C60:D60"/>
    <mergeCell ref="A63:D63"/>
    <mergeCell ref="B64:D64"/>
    <mergeCell ref="C65:D65"/>
    <mergeCell ref="C52:D52"/>
    <mergeCell ref="A55:D55"/>
    <mergeCell ref="A56:D56"/>
    <mergeCell ref="A57:D57"/>
    <mergeCell ref="A58:D58"/>
    <mergeCell ref="A75:D75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3:D23"/>
    <mergeCell ref="C31:D31"/>
    <mergeCell ref="C34:D34"/>
    <mergeCell ref="B51:D51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2026-06-16T04:26:10Z</dcterms:modified>
</cp:coreProperties>
</file>